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3740" windowHeight="7020"/>
  </bookViews>
  <sheets>
    <sheet name="Oppsummering" sheetId="20" r:id="rId1"/>
    <sheet name="Oversikt" sheetId="1" r:id="rId2"/>
    <sheet name="Netteier A" sheetId="2" r:id="rId3"/>
    <sheet name="Netteier B" sheetId="25" r:id="rId4"/>
    <sheet name="Netteier C" sheetId="3" r:id="rId5"/>
  </sheets>
  <calcPr calcId="145621"/>
</workbook>
</file>

<file path=xl/calcChain.xml><?xml version="1.0" encoding="utf-8"?>
<calcChain xmlns="http://schemas.openxmlformats.org/spreadsheetml/2006/main">
  <c r="B5" i="20" l="1"/>
  <c r="B4" i="20"/>
  <c r="B3" i="20"/>
  <c r="B6" i="20" l="1"/>
  <c r="E9" i="1"/>
  <c r="D9" i="1" s="1"/>
  <c r="E16" i="1" s="1"/>
  <c r="B9" i="20" l="1"/>
  <c r="D16" i="1"/>
  <c r="H16" i="1" l="1"/>
</calcChain>
</file>

<file path=xl/sharedStrings.xml><?xml version="1.0" encoding="utf-8"?>
<sst xmlns="http://schemas.openxmlformats.org/spreadsheetml/2006/main" count="29" uniqueCount="29">
  <si>
    <t>VOLUM_TOTALT</t>
  </si>
  <si>
    <t>VOLUM_SERTIFIKATPLIKTIG</t>
  </si>
  <si>
    <t>Mangler data</t>
  </si>
  <si>
    <t>N-16 fil fra Statnett</t>
  </si>
  <si>
    <t>Ok. Agder Energi Nett rapport nytt volum. Vi bruker deres volum - lite avvik- se vedlegg</t>
  </si>
  <si>
    <t>Nytt volum</t>
  </si>
  <si>
    <t>Kommentar</t>
  </si>
  <si>
    <t>Total kvoteplikt</t>
  </si>
  <si>
    <t>Innrapportert i NECS</t>
  </si>
  <si>
    <t>Kvoteplikt</t>
  </si>
  <si>
    <t>Fremdeles ikke kommet til enighet</t>
  </si>
  <si>
    <t>Kommet til enighet med netteier, se egen fane.</t>
  </si>
  <si>
    <t>Påklagd volum</t>
  </si>
  <si>
    <t>Beregningsrelevantvolum</t>
  </si>
  <si>
    <t>Totalt innrapportert volum</t>
  </si>
  <si>
    <t>Kvote 2013</t>
  </si>
  <si>
    <t>Kvote 2013:</t>
  </si>
  <si>
    <t>Netteier A</t>
  </si>
  <si>
    <t>Netteier B</t>
  </si>
  <si>
    <t>Netteier C</t>
  </si>
  <si>
    <t>Kommet til enighet med netteier, se fane Netteier A.</t>
  </si>
  <si>
    <t>Korreksjonsvolum Netteier A</t>
  </si>
  <si>
    <t>Påklagd volum Netteier B</t>
  </si>
  <si>
    <t>Korreksjonsvolum Netteier C</t>
  </si>
  <si>
    <t>Ny</t>
  </si>
  <si>
    <t>Opprinnelig</t>
  </si>
  <si>
    <t>Justert totalvolum</t>
  </si>
  <si>
    <t>Justeret totalt beregningsrelevant volum</t>
  </si>
  <si>
    <t xml:space="preserve">Påklagd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</si>
</sst>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 &quot;kr&quot;\ * #,##0_ ;_ &quot;kr&quot;\ * \-#,##0_ ;_ &quot;kr&quot;\ * &quot;-&quot;_ ;_ @_ "/>
    <numFmt numFmtId="41" formatCode="_ * #,##0_ ;_ * \-#,##0_ ;_ * &quot;-&quot;_ ;_ @_ "/>
    <numFmt numFmtId="44" formatCode="_ &quot;kr&quot;\ * #,##0.00_ ;_ &quot;kr&quot;\ * \-#,##0.00_ ;_ &quot;kr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_ * #,##0_ ;_ * \-#,##0_ ;_ * &quot;-&quot;??_ ;_ @_ "/>
    <numFmt numFmtId="168" formatCode="_-* #,##0_-;\-* #,##0_-;_-* &quot;-&quot;_-;_-@_-"/>
    <numFmt numFmtId="169" formatCode="0.000%"/>
    <numFmt numFmtId="170" formatCode="dd\ mmmyy"/>
    <numFmt numFmtId="171" formatCode="dd\ mmmyy\ hh:mm"/>
    <numFmt numFmtId="172" formatCode="s\t\a\nd\a\a\rd"/>
    <numFmt numFmtId="173" formatCode="_-* #,##0.00\ _D_M_-;\-* #,##0.00\ _D_M_-;_-* &quot;-&quot;??\ _D_M_-;_-@_-"/>
    <numFmt numFmtId="174" formatCode="mm\/\ dd\/\ yyyy"/>
    <numFmt numFmtId="175" formatCode="_-* #,##0_-;_-* #,##0\-;_-* &quot;-&quot;_-;_-@_-"/>
    <numFmt numFmtId="176" formatCode="_-* #,##0.00_-;_-* #,##0.00\-;_-* &quot;-&quot;??_-;_-@_-"/>
    <numFmt numFmtId="177" formatCode="_-&quot;kr&quot;* #,##0_-;_-&quot;kr&quot;* #,##0\-;_-&quot;kr&quot;* &quot;-&quot;_-;_-@_-"/>
    <numFmt numFmtId="178" formatCode="&quot;$&quot;#,##0\ ;\(&quot;$&quot;#,##0\)"/>
    <numFmt numFmtId="179" formatCode="#,##0\ &quot;DM&quot;;[Red]\-#,##0\ &quot;DM&quot;"/>
    <numFmt numFmtId="180" formatCode="#,##0.00\ &quot;DM&quot;;[Red]\-#,##0.00\ &quot;DM&quot;"/>
    <numFmt numFmtId="181" formatCode="_-* #,##0.00\ _F_-;\-* #,##0.00\ _F_-;_-* &quot;-&quot;??\ _F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63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i/>
      <sz val="10"/>
      <name val="Arial"/>
      <family val="2"/>
    </font>
    <font>
      <b/>
      <sz val="8"/>
      <color indexed="9"/>
      <name val="Arial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sz val="9"/>
      <name val="NewsGoth Lt BT"/>
      <family val="2"/>
    </font>
    <font>
      <b/>
      <sz val="9"/>
      <color indexed="12"/>
      <name val="Tahoma"/>
      <family val="2"/>
    </font>
    <font>
      <b/>
      <sz val="9"/>
      <name val="Tahoma"/>
      <family val="2"/>
    </font>
    <font>
      <sz val="12"/>
      <color indexed="24"/>
      <name val="Arial"/>
      <family val="2"/>
    </font>
    <font>
      <b/>
      <sz val="9"/>
      <color indexed="46"/>
      <name val="Arial"/>
      <family val="2"/>
    </font>
    <font>
      <sz val="10"/>
      <name val="NewsGoth Lt BT"/>
      <family val="2"/>
    </font>
    <font>
      <b/>
      <sz val="9"/>
      <name val="NewsGoth Lt BT"/>
    </font>
    <font>
      <b/>
      <sz val="9"/>
      <color indexed="20"/>
      <name val="Tahoma"/>
      <family val="2"/>
    </font>
    <font>
      <b/>
      <sz val="16"/>
      <color indexed="24"/>
      <name val="Times New Roman"/>
      <family val="1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b/>
      <sz val="9"/>
      <color indexed="62"/>
      <name val="Tahoma"/>
      <family val="2"/>
    </font>
    <font>
      <sz val="9"/>
      <name val="NewsGoth Dm BT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9"/>
      <name val="NewsGoth BT"/>
      <family val="2"/>
    </font>
    <font>
      <sz val="7.5"/>
      <name val="NewsGoth Lt BT"/>
      <family val="2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hair">
        <color indexed="22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9">
    <xf numFmtId="0" fontId="0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5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5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5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5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5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 applyNumberFormat="0" applyBorder="0" applyAlignment="0" applyProtection="0"/>
    <xf numFmtId="0" fontId="4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8" fillId="5" borderId="0" applyNumberFormat="0" applyBorder="0" applyAlignment="0" applyProtection="0"/>
    <xf numFmtId="0" fontId="9" fillId="22" borderId="2" applyNumberFormat="0" applyAlignment="0" applyProtection="0"/>
    <xf numFmtId="0" fontId="9" fillId="22" borderId="2" applyNumberFormat="0" applyAlignment="0" applyProtection="0"/>
    <xf numFmtId="0" fontId="10" fillId="22" borderId="2" applyNumberFormat="0" applyAlignment="0" applyProtection="0"/>
    <xf numFmtId="0" fontId="9" fillId="22" borderId="2" applyNumberFormat="0" applyAlignment="0" applyProtection="0"/>
    <xf numFmtId="0" fontId="11" fillId="23" borderId="3" applyNumberFormat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6" borderId="0" applyNumberFormat="0" applyBorder="0" applyAlignment="0" applyProtection="0"/>
    <xf numFmtId="0" fontId="15" fillId="6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9" borderId="2" applyNumberFormat="0" applyAlignment="0" applyProtection="0"/>
    <xf numFmtId="0" fontId="21" fillId="9" borderId="2" applyNumberFormat="0" applyAlignment="0" applyProtection="0"/>
    <xf numFmtId="0" fontId="22" fillId="9" borderId="2" applyNumberFormat="0" applyAlignment="0" applyProtection="0"/>
    <xf numFmtId="0" fontId="21" fillId="9" borderId="2" applyNumberFormat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4" fillId="0" borderId="7" applyNumberFormat="0" applyFill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23" borderId="3" applyNumberFormat="0" applyAlignment="0" applyProtection="0"/>
    <xf numFmtId="0" fontId="11" fillId="23" borderId="3" applyNumberFormat="0" applyAlignment="0" applyProtection="0"/>
    <xf numFmtId="0" fontId="26" fillId="23" borderId="3" applyNumberFormat="0" applyAlignment="0" applyProtection="0"/>
    <xf numFmtId="0" fontId="23" fillId="0" borderId="7" applyNumberFormat="0" applyFill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0" fontId="3" fillId="24" borderId="8" applyNumberFormat="0" applyFont="0" applyAlignment="0" applyProtection="0"/>
    <xf numFmtId="0" fontId="4" fillId="24" borderId="8" applyNumberFormat="0" applyFont="0" applyAlignment="0" applyProtection="0"/>
    <xf numFmtId="0" fontId="1" fillId="3" borderId="1" applyNumberFormat="0" applyFont="0" applyAlignment="0" applyProtection="0"/>
    <xf numFmtId="0" fontId="27" fillId="25" borderId="0" applyNumberFormat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24" borderId="8" applyNumberFormat="0" applyFont="0" applyAlignment="0" applyProtection="0"/>
    <xf numFmtId="0" fontId="3" fillId="24" borderId="8" applyNumberFormat="0" applyFont="0" applyAlignment="0" applyProtection="0"/>
    <xf numFmtId="0" fontId="27" fillId="25" borderId="0" applyNumberFormat="0" applyBorder="0" applyAlignment="0" applyProtection="0"/>
    <xf numFmtId="0" fontId="28" fillId="25" borderId="0" applyNumberFormat="0" applyBorder="0" applyAlignment="0" applyProtection="0"/>
    <xf numFmtId="0" fontId="27" fillId="25" borderId="0" applyNumberFormat="0" applyBorder="0" applyAlignment="0" applyProtection="0"/>
    <xf numFmtId="0" fontId="2" fillId="2" borderId="0" applyNumberFormat="0" applyBorder="0" applyAlignment="0" applyProtection="0"/>
    <xf numFmtId="0" fontId="29" fillId="22" borderId="9" applyNumberFormat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30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31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32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4" fillId="0" borderId="10" applyNumberFormat="0" applyFill="0" applyAlignment="0" applyProtection="0"/>
    <xf numFmtId="0" fontId="35" fillId="0" borderId="10" applyNumberFormat="0" applyFill="0" applyAlignment="0" applyProtection="0"/>
    <xf numFmtId="0" fontId="34" fillId="0" borderId="10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9" fillId="22" borderId="9" applyNumberFormat="0" applyAlignment="0" applyProtection="0"/>
    <xf numFmtId="0" fontId="29" fillId="22" borderId="9" applyNumberFormat="0" applyAlignment="0" applyProtection="0"/>
    <xf numFmtId="0" fontId="36" fillId="22" borderId="9" applyNumberFormat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21" borderId="0" applyNumberFormat="0" applyBorder="0" applyAlignment="0" applyProtection="0"/>
    <xf numFmtId="166" fontId="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180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2" fontId="48" fillId="0" borderId="0" applyFont="0" applyFill="0" applyBorder="0" applyAlignment="0" applyProtection="0"/>
    <xf numFmtId="44" fontId="3" fillId="0" borderId="0" applyFont="0" applyFill="0" applyBorder="0" applyAlignment="0" applyProtection="0"/>
    <xf numFmtId="178" fontId="48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2" fontId="48" fillId="0" borderId="21" applyNumberFormat="0" applyFont="0" applyFill="0" applyAlignment="0" applyProtection="0"/>
    <xf numFmtId="0" fontId="42" fillId="33" borderId="0" applyBorder="0"/>
    <xf numFmtId="0" fontId="47" fillId="27" borderId="0"/>
    <xf numFmtId="0" fontId="57" fillId="0" borderId="12" applyNumberFormat="0" applyFill="0" applyAlignment="0" applyProtection="0">
      <alignment vertical="top"/>
    </xf>
    <xf numFmtId="0" fontId="45" fillId="0" borderId="20" applyNumberFormat="0" applyFont="0" applyFill="0" applyAlignment="0" applyProtection="0">
      <alignment horizontal="left" vertical="top"/>
    </xf>
    <xf numFmtId="0" fontId="57" fillId="0" borderId="11" applyNumberFormat="0" applyFill="0" applyAlignment="0" applyProtection="0"/>
    <xf numFmtId="10" fontId="61" fillId="0" borderId="0" applyNumberFormat="0" applyFill="0" applyBorder="0" applyProtection="0">
      <alignment horizontal="right" vertical="top"/>
    </xf>
    <xf numFmtId="0" fontId="3" fillId="0" borderId="19" applyNumberFormat="0" applyFont="0" applyAlignment="0" applyProtection="0"/>
    <xf numFmtId="0" fontId="3" fillId="0" borderId="18" applyNumberFormat="0" applyFont="0" applyAlignment="0" applyProtection="0"/>
    <xf numFmtId="0" fontId="3" fillId="0" borderId="17" applyNumberFormat="0" applyFont="0" applyAlignment="0" applyProtection="0"/>
    <xf numFmtId="0" fontId="45" fillId="0" borderId="0" applyNumberFormat="0" applyProtection="0">
      <alignment horizontal="right" vertical="top"/>
    </xf>
    <xf numFmtId="0" fontId="45" fillId="0" borderId="0" applyNumberFormat="0" applyProtection="0">
      <alignment horizontal="left" vertical="top"/>
    </xf>
    <xf numFmtId="0" fontId="57" fillId="0" borderId="0" applyNumberFormat="0" applyProtection="0">
      <alignment horizontal="right" vertical="top"/>
    </xf>
    <xf numFmtId="0" fontId="57" fillId="0" borderId="0" applyNumberFormat="0" applyProtection="0">
      <alignment horizontal="left" vertical="top"/>
    </xf>
    <xf numFmtId="0" fontId="60" fillId="0" borderId="11" applyNumberFormat="0" applyProtection="0">
      <alignment horizontal="right" vertical="top"/>
    </xf>
    <xf numFmtId="0" fontId="60" fillId="0" borderId="11" applyNumberFormat="0" applyProtection="0">
      <alignment horizontal="left" vertical="top"/>
    </xf>
    <xf numFmtId="0" fontId="59" fillId="0" borderId="0" applyNumberFormat="0" applyFill="0" applyBorder="0" applyProtection="0">
      <alignment vertical="top"/>
    </xf>
    <xf numFmtId="0" fontId="58" fillId="0" borderId="0" applyNumberFormat="0" applyFill="0" applyBorder="0" applyProtection="0"/>
    <xf numFmtId="174" fontId="45" fillId="0" borderId="16">
      <alignment vertical="top"/>
    </xf>
    <xf numFmtId="0" fontId="3" fillId="0" borderId="0" applyNumberFormat="0" applyFont="0" applyAlignment="0" applyProtection="0"/>
    <xf numFmtId="0" fontId="58" fillId="0" borderId="0" applyNumberFormat="0" applyProtection="0">
      <alignment horizontal="left" vertical="top"/>
    </xf>
    <xf numFmtId="0" fontId="57" fillId="0" borderId="16" applyNumberFormat="0" applyAlignment="0" applyProtection="0">
      <alignment horizontal="left" vertical="top"/>
    </xf>
    <xf numFmtId="0" fontId="3" fillId="0" borderId="0" applyNumberFormat="0" applyFont="0" applyAlignment="0" applyProtection="0"/>
    <xf numFmtId="0" fontId="45" fillId="0" borderId="16" applyNumberFormat="0" applyAlignment="0" applyProtection="0"/>
    <xf numFmtId="0" fontId="43" fillId="27" borderId="0"/>
    <xf numFmtId="0" fontId="45" fillId="0" borderId="0">
      <alignment vertical="top"/>
    </xf>
    <xf numFmtId="0" fontId="56" fillId="27" borderId="0"/>
    <xf numFmtId="0" fontId="46" fillId="26" borderId="0"/>
    <xf numFmtId="0" fontId="47" fillId="27" borderId="0"/>
    <xf numFmtId="0" fontId="47" fillId="28" borderId="0"/>
    <xf numFmtId="42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4" fillId="28" borderId="0"/>
    <xf numFmtId="0" fontId="55" fillId="32" borderId="9">
      <alignment vertical="center"/>
    </xf>
    <xf numFmtId="0" fontId="54" fillId="28" borderId="0"/>
    <xf numFmtId="172" fontId="41" fillId="0" borderId="0" applyNumberFormat="0" applyFill="0" applyBorder="0" applyAlignment="0" applyProtection="0"/>
    <xf numFmtId="172" fontId="53" fillId="0" borderId="0" applyNumberFormat="0" applyFill="0" applyBorder="0" applyAlignment="0" applyProtection="0"/>
    <xf numFmtId="3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52" fillId="32" borderId="9">
      <protection locked="0"/>
    </xf>
    <xf numFmtId="0" fontId="51" fillId="28" borderId="12" applyNumberFormat="0">
      <alignment horizontal="left" vertical="top" wrapText="1"/>
    </xf>
    <xf numFmtId="0" fontId="50" fillId="31" borderId="12">
      <alignment vertical="top" wrapText="1"/>
    </xf>
    <xf numFmtId="0" fontId="49" fillId="30" borderId="15">
      <alignment horizontal="left"/>
    </xf>
    <xf numFmtId="173" fontId="3" fillId="0" borderId="0" applyFont="0" applyFill="0" applyBorder="0" applyAlignment="0" applyProtection="0"/>
    <xf numFmtId="38" fontId="25" fillId="0" borderId="0" applyFont="0" applyFill="0" applyBorder="0" applyAlignment="0" applyProtection="0"/>
    <xf numFmtId="172" fontId="48" fillId="0" borderId="0" applyFont="0" applyFill="0" applyBorder="0" applyAlignment="0" applyProtection="0"/>
    <xf numFmtId="171" fontId="47" fillId="27" borderId="0" applyFont="0" applyFill="0" applyBorder="0" applyAlignment="0" applyProtection="0">
      <alignment vertical="center"/>
    </xf>
    <xf numFmtId="170" fontId="43" fillId="0" borderId="0" applyFont="0" applyFill="0" applyBorder="0" applyAlignment="0" applyProtection="0"/>
    <xf numFmtId="0" fontId="47" fillId="27" borderId="14">
      <alignment horizontal="left"/>
    </xf>
    <xf numFmtId="0" fontId="46" fillId="27" borderId="0"/>
    <xf numFmtId="169" fontId="46" fillId="27" borderId="0"/>
    <xf numFmtId="4" fontId="45" fillId="0" borderId="0" applyNumberFormat="0" applyAlignment="0" applyProtection="0"/>
    <xf numFmtId="4" fontId="45" fillId="0" borderId="13" applyNumberFormat="0" applyFill="0" applyAlignment="0" applyProtection="0"/>
    <xf numFmtId="0" fontId="44" fillId="29" borderId="0">
      <alignment vertical="center"/>
    </xf>
    <xf numFmtId="0" fontId="43" fillId="28" borderId="0"/>
    <xf numFmtId="0" fontId="5" fillId="0" borderId="0"/>
    <xf numFmtId="0" fontId="40" fillId="0" borderId="0"/>
  </cellStyleXfs>
  <cellXfs count="28">
    <xf numFmtId="0" fontId="0" fillId="0" borderId="0" xfId="0"/>
    <xf numFmtId="0" fontId="0" fillId="0" borderId="0" xfId="0" applyFill="1"/>
    <xf numFmtId="3" fontId="0" fillId="0" borderId="0" xfId="0" applyNumberFormat="1" applyFill="1"/>
    <xf numFmtId="167" fontId="0" fillId="0" borderId="0" xfId="0" applyNumberFormat="1"/>
    <xf numFmtId="167" fontId="0" fillId="0" borderId="0" xfId="0" applyNumberFormat="1" applyFill="1"/>
    <xf numFmtId="167" fontId="0" fillId="0" borderId="0" xfId="250" applyNumberFormat="1" applyFont="1" applyFill="1"/>
    <xf numFmtId="0" fontId="39" fillId="0" borderId="0" xfId="0" applyFont="1" applyFill="1"/>
    <xf numFmtId="43" fontId="0" fillId="0" borderId="0" xfId="250" applyFont="1" applyFill="1"/>
    <xf numFmtId="0" fontId="0" fillId="0" borderId="0" xfId="0"/>
    <xf numFmtId="167" fontId="0" fillId="0" borderId="0" xfId="250" applyNumberFormat="1" applyFont="1"/>
    <xf numFmtId="167" fontId="0" fillId="0" borderId="0" xfId="250" applyNumberFormat="1" applyFont="1" applyFill="1" applyBorder="1"/>
    <xf numFmtId="3" fontId="0" fillId="0" borderId="0" xfId="0" applyNumberFormat="1" applyFill="1" applyBorder="1"/>
    <xf numFmtId="3" fontId="0" fillId="0" borderId="0" xfId="0" applyNumberFormat="1"/>
    <xf numFmtId="10" fontId="0" fillId="0" borderId="0" xfId="0" applyNumberFormat="1"/>
    <xf numFmtId="0" fontId="39" fillId="0" borderId="22" xfId="0" applyFont="1" applyFill="1" applyBorder="1"/>
    <xf numFmtId="3" fontId="0" fillId="0" borderId="23" xfId="0" applyNumberFormat="1" applyFill="1" applyBorder="1"/>
    <xf numFmtId="0" fontId="39" fillId="0" borderId="0" xfId="0" applyFont="1" applyFill="1" applyBorder="1"/>
    <xf numFmtId="3" fontId="39" fillId="0" borderId="0" xfId="0" applyNumberFormat="1" applyFont="1" applyFill="1" applyBorder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39" fillId="0" borderId="0" xfId="0" applyFont="1" applyFill="1" applyBorder="1" applyAlignment="1">
      <alignment horizontal="right"/>
    </xf>
    <xf numFmtId="167" fontId="1" fillId="0" borderId="0" xfId="250" applyNumberFormat="1" applyFont="1" applyFill="1" applyBorder="1"/>
    <xf numFmtId="10" fontId="0" fillId="0" borderId="0" xfId="0" applyNumberFormat="1" applyFill="1" applyBorder="1"/>
    <xf numFmtId="3" fontId="0" fillId="0" borderId="23" xfId="0" applyNumberFormat="1" applyFont="1" applyFill="1" applyBorder="1"/>
    <xf numFmtId="0" fontId="0" fillId="0" borderId="0" xfId="0" applyFill="1" applyAlignment="1">
      <alignment horizontal="center" vertical="center"/>
    </xf>
    <xf numFmtId="0" fontId="39" fillId="0" borderId="11" xfId="0" applyFont="1" applyBorder="1"/>
    <xf numFmtId="167" fontId="39" fillId="0" borderId="11" xfId="0" applyNumberFormat="1" applyFont="1" applyBorder="1"/>
    <xf numFmtId="41" fontId="39" fillId="0" borderId="11" xfId="0" applyNumberFormat="1" applyFont="1" applyBorder="1"/>
  </cellXfs>
  <cellStyles count="319">
    <cellStyle name="20% - Accent1" xfId="1"/>
    <cellStyle name="20% - Accent1 2" xfId="2"/>
    <cellStyle name="20% - Accent2" xfId="3"/>
    <cellStyle name="20% - Accent2 2" xfId="4"/>
    <cellStyle name="20% - Accent3" xfId="5"/>
    <cellStyle name="20% - Accent3 2" xfId="6"/>
    <cellStyle name="20% - Accent4" xfId="7"/>
    <cellStyle name="20% - Accent4 2" xfId="8"/>
    <cellStyle name="20% - Accent5" xfId="9"/>
    <cellStyle name="20% - Accent5 2" xfId="10"/>
    <cellStyle name="20% - Accent6" xfId="11"/>
    <cellStyle name="20% - Accent6 2" xfId="12"/>
    <cellStyle name="20% - uthevingsfarge 1 2" xfId="13"/>
    <cellStyle name="20% - uthevingsfarge 1 2 2" xfId="14"/>
    <cellStyle name="20% - uthevingsfarge 1 2 2 2" xfId="15"/>
    <cellStyle name="20% - uthevingsfarge 1 2 3" xfId="16"/>
    <cellStyle name="20% - uthevingsfarge 1 2 4" xfId="17"/>
    <cellStyle name="20% - uthevingsfarge 2 2" xfId="18"/>
    <cellStyle name="20% - uthevingsfarge 2 2 2" xfId="19"/>
    <cellStyle name="20% - uthevingsfarge 2 2 2 2" xfId="20"/>
    <cellStyle name="20% - uthevingsfarge 2 2 3" xfId="21"/>
    <cellStyle name="20% - uthevingsfarge 2 2 4" xfId="22"/>
    <cellStyle name="20% - uthevingsfarge 3 2" xfId="23"/>
    <cellStyle name="20% - uthevingsfarge 3 2 2" xfId="24"/>
    <cellStyle name="20% - uthevingsfarge 3 2 2 2" xfId="25"/>
    <cellStyle name="20% - uthevingsfarge 3 2 3" xfId="26"/>
    <cellStyle name="20% - uthevingsfarge 3 2 4" xfId="27"/>
    <cellStyle name="20% - uthevingsfarge 4 2" xfId="28"/>
    <cellStyle name="20% - uthevingsfarge 4 2 2" xfId="29"/>
    <cellStyle name="20% - uthevingsfarge 4 2 2 2" xfId="30"/>
    <cellStyle name="20% - uthevingsfarge 4 2 3" xfId="31"/>
    <cellStyle name="20% - uthevingsfarge 4 2 4" xfId="32"/>
    <cellStyle name="20% - uthevingsfarge 5 2" xfId="33"/>
    <cellStyle name="20% - uthevingsfarge 5 2 2" xfId="34"/>
    <cellStyle name="20% - uthevingsfarge 5 2 2 2" xfId="35"/>
    <cellStyle name="20% - uthevingsfarge 5 2 3" xfId="36"/>
    <cellStyle name="20% - uthevingsfarge 5 2 4" xfId="37"/>
    <cellStyle name="20% - uthevingsfarge 6 2" xfId="38"/>
    <cellStyle name="20% - uthevingsfarge 6 2 2" xfId="39"/>
    <cellStyle name="20% - uthevingsfarge 6 2 2 2" xfId="40"/>
    <cellStyle name="20% - uthevingsfarge 6 2 3" xfId="41"/>
    <cellStyle name="20% - uthevingsfarge 6 2 4" xfId="42"/>
    <cellStyle name="40% - Accent1" xfId="43"/>
    <cellStyle name="40% - Accent1 2" xfId="44"/>
    <cellStyle name="40% - Accent2" xfId="45"/>
    <cellStyle name="40% - Accent2 2" xfId="46"/>
    <cellStyle name="40% - Accent3" xfId="47"/>
    <cellStyle name="40% - Accent3 2" xfId="48"/>
    <cellStyle name="40% - Accent4" xfId="49"/>
    <cellStyle name="40% - Accent4 2" xfId="50"/>
    <cellStyle name="40% - Accent5" xfId="51"/>
    <cellStyle name="40% - Accent5 2" xfId="52"/>
    <cellStyle name="40% - Accent6" xfId="53"/>
    <cellStyle name="40% - Accent6 2" xfId="54"/>
    <cellStyle name="40% - uthevingsfarge 1 2" xfId="55"/>
    <cellStyle name="40% - uthevingsfarge 1 2 2" xfId="56"/>
    <cellStyle name="40% - uthevingsfarge 1 2 2 2" xfId="57"/>
    <cellStyle name="40% - uthevingsfarge 1 2 3" xfId="58"/>
    <cellStyle name="40% - uthevingsfarge 1 2 4" xfId="59"/>
    <cellStyle name="40% - uthevingsfarge 2 2" xfId="60"/>
    <cellStyle name="40% - uthevingsfarge 2 2 2" xfId="61"/>
    <cellStyle name="40% - uthevingsfarge 2 2 2 2" xfId="62"/>
    <cellStyle name="40% - uthevingsfarge 2 2 3" xfId="63"/>
    <cellStyle name="40% - uthevingsfarge 2 2 4" xfId="64"/>
    <cellStyle name="40% - uthevingsfarge 3 2" xfId="65"/>
    <cellStyle name="40% - uthevingsfarge 3 2 2" xfId="66"/>
    <cellStyle name="40% - uthevingsfarge 3 2 2 2" xfId="67"/>
    <cellStyle name="40% - uthevingsfarge 3 2 3" xfId="68"/>
    <cellStyle name="40% - uthevingsfarge 3 2 4" xfId="69"/>
    <cellStyle name="40% - uthevingsfarge 4 2" xfId="70"/>
    <cellStyle name="40% - uthevingsfarge 4 2 2" xfId="71"/>
    <cellStyle name="40% - uthevingsfarge 4 2 2 2" xfId="72"/>
    <cellStyle name="40% - uthevingsfarge 4 2 3" xfId="73"/>
    <cellStyle name="40% - uthevingsfarge 4 2 4" xfId="74"/>
    <cellStyle name="40% - uthevingsfarge 5 2" xfId="75"/>
    <cellStyle name="40% - uthevingsfarge 5 2 2" xfId="76"/>
    <cellStyle name="40% - uthevingsfarge 5 2 2 2" xfId="77"/>
    <cellStyle name="40% - uthevingsfarge 5 2 3" xfId="78"/>
    <cellStyle name="40% - uthevingsfarge 5 2 4" xfId="79"/>
    <cellStyle name="40% - uthevingsfarge 6 2" xfId="80"/>
    <cellStyle name="40% - uthevingsfarge 6 2 2" xfId="81"/>
    <cellStyle name="40% - uthevingsfarge 6 2 2 2" xfId="82"/>
    <cellStyle name="40% - uthevingsfarge 6 2 3" xfId="83"/>
    <cellStyle name="40% - uthevingsfarge 6 2 4" xfId="84"/>
    <cellStyle name="60% - Accent1" xfId="85"/>
    <cellStyle name="60% - Accent2" xfId="86"/>
    <cellStyle name="60% - Accent3" xfId="87"/>
    <cellStyle name="60% - Accent4" xfId="88"/>
    <cellStyle name="60% - Accent5" xfId="89"/>
    <cellStyle name="60% - Accent6" xfId="90"/>
    <cellStyle name="60% - uthevingsfarge 1 2" xfId="91"/>
    <cellStyle name="60% - uthevingsfarge 1 2 2" xfId="92"/>
    <cellStyle name="60% - uthevingsfarge 1 2 3" xfId="93"/>
    <cellStyle name="60% - uthevingsfarge 2 2" xfId="94"/>
    <cellStyle name="60% - uthevingsfarge 2 2 2" xfId="95"/>
    <cellStyle name="60% - uthevingsfarge 2 2 3" xfId="96"/>
    <cellStyle name="60% - uthevingsfarge 3 2" xfId="97"/>
    <cellStyle name="60% - uthevingsfarge 3 2 2" xfId="98"/>
    <cellStyle name="60% - uthevingsfarge 3 2 3" xfId="99"/>
    <cellStyle name="60% - uthevingsfarge 4 2" xfId="100"/>
    <cellStyle name="60% - uthevingsfarge 4 2 2" xfId="101"/>
    <cellStyle name="60% - uthevingsfarge 4 2 3" xfId="102"/>
    <cellStyle name="60% - uthevingsfarge 5 2" xfId="103"/>
    <cellStyle name="60% - uthevingsfarge 5 2 2" xfId="104"/>
    <cellStyle name="60% - uthevingsfarge 5 2 3" xfId="105"/>
    <cellStyle name="60% - uthevingsfarge 6 2" xfId="106"/>
    <cellStyle name="60% - uthevingsfarge 6 2 2" xfId="107"/>
    <cellStyle name="60% - uthevingsfarge 6 2 3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ackground" xfId="316"/>
    <cellStyle name="Bad" xfId="115"/>
    <cellStyle name="banner" xfId="315"/>
    <cellStyle name="Beregning 2" xfId="116"/>
    <cellStyle name="Beregning 2 2" xfId="117"/>
    <cellStyle name="Beregning 2 3" xfId="118"/>
    <cellStyle name="body01" xfId="314"/>
    <cellStyle name="body02" xfId="313"/>
    <cellStyle name="calc" xfId="312"/>
    <cellStyle name="calculated" xfId="311"/>
    <cellStyle name="Calculation" xfId="119"/>
    <cellStyle name="Check Cell" xfId="120"/>
    <cellStyle name="Comma_Cash Totalt" xfId="252"/>
    <cellStyle name="Currency [0]_5500.10" xfId="121"/>
    <cellStyle name="Currency_5500.10" xfId="122"/>
    <cellStyle name="data" xfId="310"/>
    <cellStyle name="date" xfId="309"/>
    <cellStyle name="datetime" xfId="308"/>
    <cellStyle name="Datum" xfId="307"/>
    <cellStyle name="Dezimal [0]_S" xfId="306"/>
    <cellStyle name="Dezimal_Mappe1" xfId="305"/>
    <cellStyle name="Dårlig 2" xfId="123"/>
    <cellStyle name="Dårlig 2 2" xfId="124"/>
    <cellStyle name="Dårlig 2 3" xfId="125"/>
    <cellStyle name="Explanatory Text" xfId="126"/>
    <cellStyle name="Forklarende tekst 2" xfId="127"/>
    <cellStyle name="Forklarende tekst 2 2" xfId="128"/>
    <cellStyle name="Forklarende tekst 2 3" xfId="129"/>
    <cellStyle name="God 2" xfId="130"/>
    <cellStyle name="God 2 2" xfId="131"/>
    <cellStyle name="God 2 3" xfId="132"/>
    <cellStyle name="Good" xfId="133"/>
    <cellStyle name="Header" xfId="304"/>
    <cellStyle name="Header0" xfId="303"/>
    <cellStyle name="Heading 1" xfId="134"/>
    <cellStyle name="Heading 2" xfId="135"/>
    <cellStyle name="Heading 3" xfId="136"/>
    <cellStyle name="Heading 4" xfId="137"/>
    <cellStyle name="headline01" xfId="302"/>
    <cellStyle name="Hyperkobling 2" xfId="138"/>
    <cellStyle name="Inndata 2" xfId="139"/>
    <cellStyle name="Inndata 2 2" xfId="140"/>
    <cellStyle name="Inndata 2 3" xfId="141"/>
    <cellStyle name="Input" xfId="142"/>
    <cellStyle name="input 2" xfId="301"/>
    <cellStyle name="Koblet celle 2" xfId="143"/>
    <cellStyle name="Koblet celle 2 2" xfId="144"/>
    <cellStyle name="Koblet celle 2 3" xfId="145"/>
    <cellStyle name="Komma" xfId="250" builtinId="3"/>
    <cellStyle name="Komma [0]_New volume organizer incl SED_Eltra request" xfId="300"/>
    <cellStyle name="Komma 2" xfId="146"/>
    <cellStyle name="Komma 2 2" xfId="147"/>
    <cellStyle name="Komma 2 3" xfId="148"/>
    <cellStyle name="Komma 2 4" xfId="149"/>
    <cellStyle name="Komma 2 5" xfId="150"/>
    <cellStyle name="Komma 2 6" xfId="251"/>
    <cellStyle name="Komma 3" xfId="151"/>
    <cellStyle name="Komma 3 2" xfId="152"/>
    <cellStyle name="Komma 3 3" xfId="153"/>
    <cellStyle name="Komma 3 4" xfId="154"/>
    <cellStyle name="Komma 3 5" xfId="155"/>
    <cellStyle name="Komma 4" xfId="156"/>
    <cellStyle name="Komma 5" xfId="157"/>
    <cellStyle name="Komma 6" xfId="158"/>
    <cellStyle name="Komma 7" xfId="159"/>
    <cellStyle name="Komma0" xfId="299"/>
    <cellStyle name="Kontrollcelle 2" xfId="160"/>
    <cellStyle name="Kontrollcelle 2 2" xfId="161"/>
    <cellStyle name="Kontrollcelle 2 3" xfId="162"/>
    <cellStyle name="Koptekst 1" xfId="298"/>
    <cellStyle name="Koptekst 2" xfId="297"/>
    <cellStyle name="label" xfId="296"/>
    <cellStyle name="Linked Cell" xfId="163"/>
    <cellStyle name="main_input" xfId="295"/>
    <cellStyle name="Merknad 2" xfId="164"/>
    <cellStyle name="Merknad 2 2" xfId="165"/>
    <cellStyle name="Merknad 2 2 2" xfId="166"/>
    <cellStyle name="Merknad 2 3" xfId="167"/>
    <cellStyle name="Merknad 2 4" xfId="168"/>
    <cellStyle name="Merknad 2 5" xfId="169"/>
    <cellStyle name="Neutral" xfId="170"/>
    <cellStyle name="Next holiday" xfId="294"/>
    <cellStyle name="Normal" xfId="0" builtinId="0"/>
    <cellStyle name="Normal 2" xfId="171"/>
    <cellStyle name="Normal 2 2" xfId="172"/>
    <cellStyle name="Normal 2 2 2" xfId="173"/>
    <cellStyle name="Normal 2 3" xfId="174"/>
    <cellStyle name="Normal 2 3 2" xfId="175"/>
    <cellStyle name="Normal 2 4" xfId="176"/>
    <cellStyle name="Normal 3" xfId="177"/>
    <cellStyle name="Normal 3 2" xfId="178"/>
    <cellStyle name="Normal 3 3" xfId="179"/>
    <cellStyle name="Normal 3 4" xfId="180"/>
    <cellStyle name="Normal 3 5" xfId="317"/>
    <cellStyle name="Normal 4" xfId="181"/>
    <cellStyle name="Normal 4 2" xfId="182"/>
    <cellStyle name="Normal 4 2 2" xfId="183"/>
    <cellStyle name="Normal 4 3" xfId="184"/>
    <cellStyle name="Normal 4 4" xfId="185"/>
    <cellStyle name="Normal 4 5" xfId="318"/>
    <cellStyle name="Normal 5" xfId="186"/>
    <cellStyle name="Normal 5 2" xfId="187"/>
    <cellStyle name="Normal 6" xfId="188"/>
    <cellStyle name="Normal 7" xfId="189"/>
    <cellStyle name="Normal 7 2" xfId="190"/>
    <cellStyle name="Normal 8" xfId="191"/>
    <cellStyle name="Note" xfId="192"/>
    <cellStyle name="Note 2" xfId="193"/>
    <cellStyle name="Nøytral 2" xfId="194"/>
    <cellStyle name="Nøytral 2 2" xfId="195"/>
    <cellStyle name="Nøytral 2 3" xfId="196"/>
    <cellStyle name="Nøytral 2 4" xfId="197"/>
    <cellStyle name="Output" xfId="198"/>
    <cellStyle name="Overskrift 1 2" xfId="199"/>
    <cellStyle name="Overskrift 1 2 2" xfId="200"/>
    <cellStyle name="Overskrift 1 2 3" xfId="201"/>
    <cellStyle name="Overskrift 2 2" xfId="202"/>
    <cellStyle name="Overskrift 2 2 2" xfId="203"/>
    <cellStyle name="Overskrift 2 2 3" xfId="204"/>
    <cellStyle name="Overskrift 3 2" xfId="205"/>
    <cellStyle name="Overskrift 3 2 2" xfId="206"/>
    <cellStyle name="Overskrift 3 2 3" xfId="207"/>
    <cellStyle name="Overskrift 4 2" xfId="208"/>
    <cellStyle name="Overskrift 4 2 2" xfId="209"/>
    <cellStyle name="Overskrift 4 2 3" xfId="210"/>
    <cellStyle name="Pilkku_981207" xfId="293"/>
    <cellStyle name="Prosent 2" xfId="211"/>
    <cellStyle name="Prosent 3" xfId="212"/>
    <cellStyle name="Pyör. luku_981207" xfId="292"/>
    <cellStyle name="Pyör. valuutta_981207" xfId="291"/>
    <cellStyle name="Rates" xfId="290"/>
    <cellStyle name="realtime" xfId="289"/>
    <cellStyle name="result" xfId="288"/>
    <cellStyle name="rt" xfId="287"/>
    <cellStyle name="Standard_EEX_daily_Statistics" xfId="286"/>
    <cellStyle name="static" xfId="285"/>
    <cellStyle name="swpBody01" xfId="284"/>
    <cellStyle name="swpBodyClean" xfId="283"/>
    <cellStyle name="swpBodyFirstCol" xfId="282"/>
    <cellStyle name="swpCaption" xfId="281"/>
    <cellStyle name="swpClear" xfId="280"/>
    <cellStyle name="swpDatum_english" xfId="279"/>
    <cellStyle name="swpHBBookTitle" xfId="278"/>
    <cellStyle name="swpHBChapterTitle" xfId="277"/>
    <cellStyle name="swpHead01" xfId="276"/>
    <cellStyle name="swpHead01R" xfId="275"/>
    <cellStyle name="swpHead02" xfId="274"/>
    <cellStyle name="swpHead02R" xfId="273"/>
    <cellStyle name="swpHead03" xfId="272"/>
    <cellStyle name="swpHead03R" xfId="271"/>
    <cellStyle name="swpHeadBraL" xfId="270"/>
    <cellStyle name="swpHeadBraM" xfId="269"/>
    <cellStyle name="swpHeadBraR" xfId="268"/>
    <cellStyle name="swpTag" xfId="267"/>
    <cellStyle name="swpTotals" xfId="266"/>
    <cellStyle name="swpTotalsNo" xfId="265"/>
    <cellStyle name="swpTotalsTotal" xfId="264"/>
    <cellStyle name="text" xfId="263"/>
    <cellStyle name="Title" xfId="213"/>
    <cellStyle name="Tittel 2" xfId="214"/>
    <cellStyle name="Topheader" xfId="262"/>
    <cellStyle name="Totaal" xfId="261"/>
    <cellStyle name="Total" xfId="215"/>
    <cellStyle name="Total 2" xfId="216"/>
    <cellStyle name="Totalt 2" xfId="217"/>
    <cellStyle name="Totalt 2 2" xfId="218"/>
    <cellStyle name="Totalt 2 2 2" xfId="219"/>
    <cellStyle name="Totalt 2 3" xfId="220"/>
    <cellStyle name="Totalt 2 4" xfId="221"/>
    <cellStyle name="Tusenskille 2" xfId="222"/>
    <cellStyle name="Tusenskille 2 2" xfId="223"/>
    <cellStyle name="Tusental (0)_BILDER.XLS Diagram 1" xfId="260"/>
    <cellStyle name="Tusental_BILDER.XLS Diagram 1" xfId="259"/>
    <cellStyle name="Utdata 2" xfId="224"/>
    <cellStyle name="Utdata 2 2" xfId="225"/>
    <cellStyle name="Utdata 2 3" xfId="226"/>
    <cellStyle name="Uthevingsfarge1 2" xfId="227"/>
    <cellStyle name="Uthevingsfarge1 2 2" xfId="228"/>
    <cellStyle name="Uthevingsfarge1 2 3" xfId="229"/>
    <cellStyle name="Uthevingsfarge2 2" xfId="230"/>
    <cellStyle name="Uthevingsfarge2 2 2" xfId="231"/>
    <cellStyle name="Uthevingsfarge2 2 3" xfId="232"/>
    <cellStyle name="Uthevingsfarge3 2" xfId="233"/>
    <cellStyle name="Uthevingsfarge3 2 2" xfId="234"/>
    <cellStyle name="Uthevingsfarge3 2 3" xfId="235"/>
    <cellStyle name="Uthevingsfarge4 2" xfId="236"/>
    <cellStyle name="Uthevingsfarge4 2 2" xfId="237"/>
    <cellStyle name="Uthevingsfarge4 2 3" xfId="238"/>
    <cellStyle name="Uthevingsfarge5 2" xfId="239"/>
    <cellStyle name="Uthevingsfarge5 2 2" xfId="240"/>
    <cellStyle name="Uthevingsfarge5 2 3" xfId="241"/>
    <cellStyle name="Uthevingsfarge6 2" xfId="242"/>
    <cellStyle name="Uthevingsfarge6 2 2" xfId="243"/>
    <cellStyle name="Uthevingsfarge6 2 3" xfId="244"/>
    <cellStyle name="Valuta (0)_BILDER.XLS Diagram 1" xfId="258"/>
    <cellStyle name="Valuta 2" xfId="245"/>
    <cellStyle name="Valuta0" xfId="257"/>
    <cellStyle name="Valuutta_981207" xfId="256"/>
    <cellStyle name="Varseltekst 2" xfId="246"/>
    <cellStyle name="Varseltekst 2 2" xfId="247"/>
    <cellStyle name="Varseltekst 2 3" xfId="248"/>
    <cellStyle name="Vast" xfId="255"/>
    <cellStyle name="Warning Text" xfId="249"/>
    <cellStyle name="Währung [0]_S" xfId="254"/>
    <cellStyle name="Währung_S" xfId="2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4</xdr:row>
      <xdr:rowOff>0</xdr:rowOff>
    </xdr:from>
    <xdr:to>
      <xdr:col>51</xdr:col>
      <xdr:colOff>760096</xdr:colOff>
      <xdr:row>66</xdr:row>
      <xdr:rowOff>93858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55650" y="200025"/>
          <a:ext cx="15238096" cy="111428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657225</xdr:colOff>
      <xdr:row>18</xdr:row>
      <xdr:rowOff>47625</xdr:rowOff>
    </xdr:to>
    <xdr:grpSp>
      <xdr:nvGrpSpPr>
        <xdr:cNvPr id="4" name="Gruppe 3"/>
        <xdr:cNvGrpSpPr/>
      </xdr:nvGrpSpPr>
      <xdr:grpSpPr>
        <a:xfrm>
          <a:off x="0" y="190500"/>
          <a:ext cx="7515225" cy="3286125"/>
          <a:chOff x="814388" y="1957388"/>
          <a:chExt cx="7515225" cy="3286125"/>
        </a:xfrm>
      </xdr:grpSpPr>
      <xdr:pic>
        <xdr:nvPicPr>
          <xdr:cNvPr id="5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4388" y="1957388"/>
            <a:ext cx="7515225" cy="3286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chemeClr val="accent1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TekstSylinder 1"/>
          <xdr:cNvSpPr txBox="1"/>
        </xdr:nvSpPr>
        <xdr:spPr>
          <a:xfrm>
            <a:off x="6571264" y="2588218"/>
            <a:ext cx="1720313" cy="2308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nn-NO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nb-NO" sz="900">
                <a:solidFill>
                  <a:schemeClr val="tx1">
                    <a:lumMod val="75000"/>
                    <a:lumOff val="25000"/>
                  </a:schemeClr>
                </a:solidFill>
              </a:rPr>
              <a:t>Sendt:    ti 25.02.2014 12:45</a:t>
            </a:r>
          </a:p>
        </xdr:txBody>
      </xdr:sp>
    </xdr:grpSp>
    <xdr:clientData/>
  </xdr:twoCellAnchor>
  <xdr:twoCellAnchor editAs="oneCell">
    <xdr:from>
      <xdr:col>0</xdr:col>
      <xdr:colOff>0</xdr:colOff>
      <xdr:row>21</xdr:row>
      <xdr:rowOff>0</xdr:rowOff>
    </xdr:from>
    <xdr:to>
      <xdr:col>10</xdr:col>
      <xdr:colOff>37143</xdr:colOff>
      <xdr:row>52</xdr:row>
      <xdr:rowOff>27834</xdr:rowOff>
    </xdr:to>
    <xdr:pic>
      <xdr:nvPicPr>
        <xdr:cNvPr id="7" name="Bild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192500"/>
          <a:ext cx="7657143" cy="5933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11</xdr:col>
      <xdr:colOff>27620</xdr:colOff>
      <xdr:row>56</xdr:row>
      <xdr:rowOff>170667</xdr:rowOff>
    </xdr:to>
    <xdr:pic>
      <xdr:nvPicPr>
        <xdr:cNvPr id="2" name="Bild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4572000"/>
          <a:ext cx="7647620" cy="626666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10</xdr:col>
      <xdr:colOff>8667</xdr:colOff>
      <xdr:row>17</xdr:row>
      <xdr:rowOff>85334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90500"/>
          <a:ext cx="6866667" cy="31333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418381</xdr:colOff>
      <xdr:row>25</xdr:row>
      <xdr:rowOff>75619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5752381" cy="46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zoomScale="115" zoomScaleNormal="115" workbookViewId="0">
      <selection activeCell="B17" sqref="B17"/>
    </sheetView>
  </sheetViews>
  <sheetFormatPr baseColWidth="10" defaultRowHeight="15"/>
  <cols>
    <col min="1" max="1" width="26.42578125" bestFit="1" customWidth="1"/>
  </cols>
  <sheetData>
    <row r="1" spans="1:4">
      <c r="A1" s="6" t="s">
        <v>13</v>
      </c>
    </row>
    <row r="2" spans="1:4" s="8" customFormat="1">
      <c r="A2" s="1" t="s">
        <v>14</v>
      </c>
      <c r="B2" s="12">
        <v>1200</v>
      </c>
    </row>
    <row r="3" spans="1:4" s="8" customFormat="1">
      <c r="A3" s="1" t="s">
        <v>21</v>
      </c>
      <c r="B3" s="12">
        <f>Oversikt!E5</f>
        <v>-100</v>
      </c>
    </row>
    <row r="4" spans="1:4" s="8" customFormat="1">
      <c r="A4" s="1" t="s">
        <v>22</v>
      </c>
      <c r="B4" s="9">
        <f>Oversikt!E6</f>
        <v>100</v>
      </c>
    </row>
    <row r="5" spans="1:4">
      <c r="A5" s="1" t="s">
        <v>23</v>
      </c>
      <c r="B5" s="12">
        <f>Oversikt!E7</f>
        <v>-50</v>
      </c>
      <c r="D5" s="3"/>
    </row>
    <row r="6" spans="1:4">
      <c r="A6" s="25" t="s">
        <v>26</v>
      </c>
      <c r="B6" s="26">
        <f>SUM(B2:B5)</f>
        <v>1150</v>
      </c>
    </row>
    <row r="9" spans="1:4">
      <c r="A9" s="25" t="s">
        <v>7</v>
      </c>
      <c r="B9" s="27">
        <f>B6*B11</f>
        <v>56.35</v>
      </c>
    </row>
    <row r="11" spans="1:4">
      <c r="A11" t="s">
        <v>16</v>
      </c>
      <c r="B11" s="13">
        <v>4.9000000000000002E-2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C1" zoomScaleNormal="100" workbookViewId="0">
      <selection activeCell="G23" sqref="G23"/>
    </sheetView>
  </sheetViews>
  <sheetFormatPr baseColWidth="10" defaultRowHeight="15"/>
  <cols>
    <col min="1" max="1" width="21.42578125" style="1" hidden="1" customWidth="1"/>
    <col min="2" max="2" width="25.140625" style="1" hidden="1" customWidth="1"/>
    <col min="3" max="3" width="37.85546875" style="1" bestFit="1" customWidth="1"/>
    <col min="4" max="4" width="19.140625" style="1" bestFit="1" customWidth="1"/>
    <col min="5" max="5" width="13.85546875" style="1" bestFit="1" customWidth="1"/>
    <col min="6" max="6" width="10.85546875" style="1" bestFit="1" customWidth="1"/>
    <col min="7" max="7" width="49.85546875" style="1" bestFit="1" customWidth="1"/>
    <col min="8" max="9" width="22.5703125" style="1" hidden="1" customWidth="1"/>
    <col min="10" max="11" width="13" style="1" hidden="1" customWidth="1"/>
    <col min="12" max="12" width="13" style="1" customWidth="1"/>
    <col min="13" max="13" width="17.85546875" style="1" customWidth="1"/>
    <col min="14" max="16384" width="11.42578125" style="1"/>
  </cols>
  <sheetData>
    <row r="1" spans="1:12">
      <c r="A1" s="1" t="s">
        <v>0</v>
      </c>
      <c r="B1" s="1" t="s">
        <v>1</v>
      </c>
      <c r="C1" s="6"/>
      <c r="D1" s="6"/>
      <c r="H1" s="6"/>
      <c r="I1" s="6"/>
    </row>
    <row r="2" spans="1:12">
      <c r="C2" s="14" t="s">
        <v>3</v>
      </c>
      <c r="D2" s="15">
        <v>1200</v>
      </c>
      <c r="E2" s="6"/>
      <c r="F2" s="6"/>
      <c r="G2" s="6"/>
      <c r="H2" s="6"/>
      <c r="I2" s="6"/>
    </row>
    <row r="3" spans="1:12">
      <c r="C3" s="16"/>
      <c r="D3" s="11"/>
      <c r="E3" s="6"/>
      <c r="F3" s="6"/>
      <c r="G3" s="6"/>
      <c r="H3" s="6"/>
      <c r="I3" s="6"/>
    </row>
    <row r="4" spans="1:12">
      <c r="C4" s="20" t="s">
        <v>28</v>
      </c>
      <c r="D4" s="17" t="s">
        <v>8</v>
      </c>
      <c r="E4" s="6" t="s">
        <v>12</v>
      </c>
      <c r="F4" s="6" t="s">
        <v>5</v>
      </c>
      <c r="G4" s="6" t="s">
        <v>6</v>
      </c>
      <c r="H4" s="6"/>
      <c r="I4" s="6"/>
    </row>
    <row r="5" spans="1:12">
      <c r="A5" s="2">
        <v>343838259.98199999</v>
      </c>
      <c r="B5" s="2">
        <v>343258419.245</v>
      </c>
      <c r="C5" s="18" t="s">
        <v>17</v>
      </c>
      <c r="D5" s="2">
        <v>400</v>
      </c>
      <c r="E5" s="2">
        <v>-100</v>
      </c>
      <c r="F5" s="2">
        <v>300</v>
      </c>
      <c r="G5" s="10" t="s">
        <v>20</v>
      </c>
      <c r="H5" s="1" t="s">
        <v>4</v>
      </c>
      <c r="J5" s="2"/>
      <c r="K5" s="2"/>
      <c r="L5" s="2"/>
    </row>
    <row r="6" spans="1:12">
      <c r="A6" s="2">
        <v>15442977.282</v>
      </c>
      <c r="B6" s="2">
        <v>7835807.8810000001</v>
      </c>
      <c r="C6" s="18" t="s">
        <v>18</v>
      </c>
      <c r="D6" s="2">
        <v>200</v>
      </c>
      <c r="E6" s="2">
        <v>100</v>
      </c>
      <c r="F6" s="2">
        <v>300</v>
      </c>
      <c r="G6" s="10" t="s">
        <v>11</v>
      </c>
    </row>
    <row r="7" spans="1:12">
      <c r="A7" s="2"/>
      <c r="B7" s="2"/>
      <c r="C7" s="18" t="s">
        <v>19</v>
      </c>
      <c r="D7" s="2">
        <v>300</v>
      </c>
      <c r="E7" s="2">
        <v>-50</v>
      </c>
      <c r="F7" s="2">
        <v>250</v>
      </c>
      <c r="G7" s="2" t="s">
        <v>10</v>
      </c>
    </row>
    <row r="9" spans="1:12">
      <c r="A9" s="2">
        <v>6746759519.7889977</v>
      </c>
      <c r="B9" s="2">
        <v>6391495744.9231997</v>
      </c>
      <c r="C9" s="14" t="s">
        <v>27</v>
      </c>
      <c r="D9" s="23">
        <f>D2+E9</f>
        <v>1150</v>
      </c>
      <c r="E9" s="2">
        <f>SUM(E5:E8)</f>
        <v>-50</v>
      </c>
      <c r="F9" s="4"/>
      <c r="G9" s="4"/>
    </row>
    <row r="10" spans="1:12" hidden="1"/>
    <row r="11" spans="1:12" hidden="1"/>
    <row r="12" spans="1:12" hidden="1"/>
    <row r="13" spans="1:12" hidden="1"/>
    <row r="14" spans="1:12">
      <c r="B14" s="1" t="s">
        <v>2</v>
      </c>
      <c r="C14" s="19"/>
      <c r="D14" s="19"/>
      <c r="E14" s="19"/>
      <c r="F14" s="19"/>
      <c r="G14" s="19"/>
    </row>
    <row r="15" spans="1:12" s="6" customFormat="1">
      <c r="C15" s="16"/>
      <c r="D15" s="20" t="s">
        <v>25</v>
      </c>
      <c r="E15" s="20" t="s">
        <v>24</v>
      </c>
      <c r="G15" s="16"/>
    </row>
    <row r="16" spans="1:12">
      <c r="C16" s="16" t="s">
        <v>9</v>
      </c>
      <c r="D16" s="21">
        <f>D2*D18</f>
        <v>58.800000000000004</v>
      </c>
      <c r="E16" s="21">
        <f>D9*D18</f>
        <v>56.35</v>
      </c>
      <c r="G16" s="10"/>
      <c r="H16" s="4">
        <f>+D16-E16</f>
        <v>2.4500000000000028</v>
      </c>
      <c r="I16" s="4"/>
    </row>
    <row r="17" spans="3:7">
      <c r="C17" s="19"/>
      <c r="D17" s="19"/>
      <c r="E17" s="19"/>
      <c r="F17" s="19"/>
      <c r="G17" s="19"/>
    </row>
    <row r="18" spans="3:7">
      <c r="C18" s="19" t="s">
        <v>15</v>
      </c>
      <c r="D18" s="22">
        <v>4.9000000000000002E-2</v>
      </c>
      <c r="E18" s="19"/>
      <c r="F18" s="19"/>
      <c r="G18" s="19"/>
    </row>
    <row r="20" spans="3:7">
      <c r="D20" s="2"/>
      <c r="E20" s="5"/>
    </row>
    <row r="21" spans="3:7">
      <c r="D21" s="2"/>
      <c r="E21" s="5"/>
      <c r="F21" s="4"/>
    </row>
    <row r="23" spans="3:7">
      <c r="D23" s="7"/>
    </row>
    <row r="30" spans="3:7">
      <c r="G30" s="24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L18" sqref="L18"/>
    </sheetView>
  </sheetViews>
  <sheetFormatPr baseColWidth="10" defaultRowHeight="1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>
      <selection activeCell="L19" sqref="L19"/>
    </sheetView>
  </sheetViews>
  <sheetFormatPr baseColWidth="10" defaultRowHeight="1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6" sqref="D36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Oppsummering</vt:lpstr>
      <vt:lpstr>Oversikt</vt:lpstr>
      <vt:lpstr>Netteier A</vt:lpstr>
      <vt:lpstr>Netteier B</vt:lpstr>
      <vt:lpstr>Netteier C</vt:lpstr>
    </vt:vector>
  </TitlesOfParts>
  <Company>BKK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Wormdal Kristine</dc:creator>
  <cp:lastModifiedBy>Vibeke Borgersen</cp:lastModifiedBy>
  <dcterms:created xsi:type="dcterms:W3CDTF">2013-02-28T12:22:51Z</dcterms:created>
  <dcterms:modified xsi:type="dcterms:W3CDTF">2014-02-06T12:18:00Z</dcterms:modified>
</cp:coreProperties>
</file>